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2" sheetId="1" r:id="rId1"/>
  </sheets>
  <definedNames>
    <definedName name="_xlnm.Print_Titles" localSheetId="0">'Tabela2'!$8:$10</definedName>
  </definedNames>
  <calcPr fullCalcOnLoad="1"/>
</workbook>
</file>

<file path=xl/sharedStrings.xml><?xml version="1.0" encoding="utf-8"?>
<sst xmlns="http://schemas.openxmlformats.org/spreadsheetml/2006/main" count="28" uniqueCount="23">
  <si>
    <t>Informacja z wykonania budżetu Gminy Gryfino za I półrocze 2006r. - część tabelaryczna</t>
  </si>
  <si>
    <t xml:space="preserve"> </t>
  </si>
  <si>
    <t>Tabela Nr 2</t>
  </si>
  <si>
    <t xml:space="preserve">Dochody związane z realizacją zadań z zakresu administracji rządowej oraz innych zadań zleconych ustawami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</si>
  <si>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</si>
  <si>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</si>
  <si>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</si>
  <si>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</si>
  <si>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</si>
  <si>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</si>
  <si>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</si>
  <si>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wykonania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</si>
  <si>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</si>
  <si>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</si>
  <si>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(związkom gmin) ustawami 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</si>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</sst>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justify" wrapText="1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justify" wrapText="1"/>
    </xf>
    <xf numFmtId="3" fontId="8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justify" wrapText="1"/>
    </xf>
    <xf numFmtId="3" fontId="7" fillId="0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3" fontId="8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justify" wrapText="1"/>
    </xf>
    <xf numFmtId="3" fontId="4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3" fontId="7" fillId="0" borderId="4" xfId="0" applyNumberFormat="1" applyFon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justify" wrapText="1"/>
    </xf>
    <xf numFmtId="3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justify" wrapText="1"/>
    </xf>
    <xf numFmtId="3" fontId="8" fillId="0" borderId="2" xfId="0" applyNumberFormat="1" applyFont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164" fontId="11" fillId="3" borderId="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9">
      <selection activeCell="B21" sqref="B21"/>
    </sheetView>
  </sheetViews>
  <sheetFormatPr defaultColWidth="9.00390625" defaultRowHeight="12.75"/>
  <cols>
    <col min="1" max="1" width="7.25390625" style="0" customWidth="1"/>
    <col min="2" max="2" width="12.00390625" style="0" customWidth="1"/>
    <col min="3" max="3" width="10.375" style="0" customWidth="1"/>
    <col min="4" max="4" width="59.875" style="2" customWidth="1"/>
    <col min="5" max="5" width="17.00390625" style="0" customWidth="1"/>
    <col min="6" max="6" width="16.125" style="0" customWidth="1"/>
    <col min="7" max="7" width="13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ht="12.75">
      <c r="A2" t="s">
        <v>1</v>
      </c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.75">
      <c r="A4" s="4"/>
      <c r="B4" s="4"/>
      <c r="C4" s="4"/>
      <c r="D4" s="4"/>
      <c r="E4" s="4"/>
      <c r="F4" s="4"/>
      <c r="G4" s="4"/>
    </row>
    <row r="5" spans="1:7" ht="15.75" customHeight="1">
      <c r="A5" s="5" t="s">
        <v>3</v>
      </c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8">
      <c r="A7" s="6"/>
      <c r="B7" s="7"/>
      <c r="C7" s="7"/>
      <c r="D7" s="8"/>
      <c r="E7" s="7"/>
      <c r="F7" s="9" t="s">
        <v>4</v>
      </c>
      <c r="G7" s="9"/>
    </row>
    <row r="8" spans="1:7" ht="12.75" customHeight="1">
      <c r="A8" s="10" t="s">
        <v>5</v>
      </c>
      <c r="B8" s="10" t="s">
        <v>6</v>
      </c>
      <c r="C8" s="11" t="s">
        <v>7</v>
      </c>
      <c r="D8" s="12" t="s">
        <v>8</v>
      </c>
      <c r="E8" s="13" t="s">
        <v>9</v>
      </c>
      <c r="F8" s="13" t="s">
        <v>10</v>
      </c>
      <c r="G8" s="14" t="s">
        <v>11</v>
      </c>
    </row>
    <row r="9" spans="1:7" ht="12.75" customHeight="1">
      <c r="A9" s="10"/>
      <c r="B9" s="10"/>
      <c r="C9" s="15"/>
      <c r="D9" s="16"/>
      <c r="E9" s="13"/>
      <c r="F9" s="13"/>
      <c r="G9" s="14"/>
    </row>
    <row r="10" spans="1:7" ht="12.75">
      <c r="A10" s="17">
        <v>1</v>
      </c>
      <c r="B10" s="17">
        <v>2</v>
      </c>
      <c r="C10" s="17">
        <v>3</v>
      </c>
      <c r="D10" s="18">
        <v>4</v>
      </c>
      <c r="E10" s="17">
        <v>5</v>
      </c>
      <c r="F10" s="17">
        <v>6</v>
      </c>
      <c r="G10" s="17">
        <v>7</v>
      </c>
    </row>
    <row r="11" spans="1:7" ht="15.75">
      <c r="A11" s="19">
        <v>750</v>
      </c>
      <c r="B11" s="20"/>
      <c r="C11" s="20"/>
      <c r="D11" s="21" t="s">
        <v>12</v>
      </c>
      <c r="E11" s="22">
        <f>SUM(E12)</f>
        <v>221000</v>
      </c>
      <c r="F11" s="22">
        <f>SUM(F12)</f>
        <v>119771</v>
      </c>
      <c r="G11" s="23">
        <f aca="true" t="shared" si="0" ref="G11:G26">F11/E11*100</f>
        <v>54.19502262443439</v>
      </c>
    </row>
    <row r="12" spans="1:7" ht="14.25">
      <c r="A12" s="24"/>
      <c r="B12" s="24">
        <v>75011</v>
      </c>
      <c r="C12" s="25"/>
      <c r="D12" s="26" t="s">
        <v>13</v>
      </c>
      <c r="E12" s="27">
        <f>SUM(E13)</f>
        <v>221000</v>
      </c>
      <c r="F12" s="27">
        <f>SUM(F13)</f>
        <v>119771</v>
      </c>
      <c r="G12" s="28">
        <f t="shared" si="0"/>
        <v>54.19502262443439</v>
      </c>
    </row>
    <row r="13" spans="1:7" ht="36">
      <c r="A13" s="29"/>
      <c r="B13" s="30"/>
      <c r="C13" s="31">
        <v>2010</v>
      </c>
      <c r="D13" s="32" t="s">
        <v>14</v>
      </c>
      <c r="E13" s="33">
        <v>221000</v>
      </c>
      <c r="F13" s="33">
        <v>119771</v>
      </c>
      <c r="G13" s="28">
        <f t="shared" si="0"/>
        <v>54.19502262443439</v>
      </c>
    </row>
    <row r="14" spans="1:7" ht="47.25">
      <c r="A14" s="34">
        <v>751</v>
      </c>
      <c r="B14" s="35"/>
      <c r="C14" s="35"/>
      <c r="D14" s="21" t="s">
        <v>15</v>
      </c>
      <c r="E14" s="22">
        <f>SUM(E15)</f>
        <v>5088</v>
      </c>
      <c r="F14" s="22">
        <f>SUM(F15)</f>
        <v>2544</v>
      </c>
      <c r="G14" s="23">
        <f>F14/E14*100</f>
        <v>50</v>
      </c>
    </row>
    <row r="15" spans="1:7" ht="28.5">
      <c r="A15" s="36"/>
      <c r="B15" s="37">
        <v>75101</v>
      </c>
      <c r="C15" s="38"/>
      <c r="D15" s="39" t="s">
        <v>16</v>
      </c>
      <c r="E15" s="40">
        <f>SUM(E16)</f>
        <v>5088</v>
      </c>
      <c r="F15" s="40">
        <f>SUM(F16)</f>
        <v>2544</v>
      </c>
      <c r="G15" s="28">
        <f>F15/E15*100</f>
        <v>50</v>
      </c>
    </row>
    <row r="16" spans="1:7" ht="36">
      <c r="A16" s="41"/>
      <c r="B16" s="37"/>
      <c r="C16" s="38">
        <v>2010</v>
      </c>
      <c r="D16" s="32" t="s">
        <v>14</v>
      </c>
      <c r="E16" s="42">
        <v>5088</v>
      </c>
      <c r="F16" s="42">
        <v>2544</v>
      </c>
      <c r="G16" s="28">
        <f>F16/E16*100</f>
        <v>50</v>
      </c>
    </row>
    <row r="17" spans="1:7" ht="15.75">
      <c r="A17" s="43">
        <v>852</v>
      </c>
      <c r="B17" s="44"/>
      <c r="C17" s="44"/>
      <c r="D17" s="45" t="s">
        <v>17</v>
      </c>
      <c r="E17" s="46">
        <f>SUM(E18+E20+E24+E22)</f>
        <v>11567923</v>
      </c>
      <c r="F17" s="46">
        <f>SUM(F18+F20+F24+F22)</f>
        <v>5525026</v>
      </c>
      <c r="G17" s="47">
        <f t="shared" si="0"/>
        <v>47.76160768013411</v>
      </c>
    </row>
    <row r="18" spans="1:7" ht="28.5">
      <c r="A18" s="48"/>
      <c r="B18" s="49">
        <v>85212</v>
      </c>
      <c r="C18" s="38"/>
      <c r="D18" s="39" t="s">
        <v>18</v>
      </c>
      <c r="E18" s="40">
        <f>SUM(E19:E19)</f>
        <v>10666000</v>
      </c>
      <c r="F18" s="40">
        <f>SUM(F19:F19)</f>
        <v>5042930</v>
      </c>
      <c r="G18" s="28">
        <f t="shared" si="0"/>
        <v>47.28042377648603</v>
      </c>
    </row>
    <row r="19" spans="1:7" ht="36">
      <c r="A19" s="50"/>
      <c r="B19" s="51"/>
      <c r="C19" s="38">
        <v>2010</v>
      </c>
      <c r="D19" s="32" t="s">
        <v>14</v>
      </c>
      <c r="E19" s="52">
        <v>10666000</v>
      </c>
      <c r="F19" s="52">
        <v>5042930</v>
      </c>
      <c r="G19" s="53">
        <f t="shared" si="0"/>
        <v>47.28042377648603</v>
      </c>
    </row>
    <row r="20" spans="1:7" ht="42.75">
      <c r="A20" s="50"/>
      <c r="B20" s="54">
        <v>85213</v>
      </c>
      <c r="C20" s="55"/>
      <c r="D20" s="56" t="s">
        <v>19</v>
      </c>
      <c r="E20" s="57">
        <f>SUM(E21:E21)</f>
        <v>80000</v>
      </c>
      <c r="F20" s="57">
        <f>SUM(F21:F21)</f>
        <v>39996</v>
      </c>
      <c r="G20" s="58">
        <f t="shared" si="0"/>
        <v>49.995</v>
      </c>
    </row>
    <row r="21" spans="1:7" ht="36">
      <c r="A21" s="59"/>
      <c r="B21" s="60"/>
      <c r="C21" s="60">
        <v>2010</v>
      </c>
      <c r="D21" s="32" t="s">
        <v>14</v>
      </c>
      <c r="E21" s="42">
        <v>80000</v>
      </c>
      <c r="F21" s="42">
        <v>39996</v>
      </c>
      <c r="G21" s="28">
        <f t="shared" si="0"/>
        <v>49.995</v>
      </c>
    </row>
    <row r="22" spans="1:7" ht="28.5">
      <c r="A22" s="61"/>
      <c r="B22" s="62">
        <v>85214</v>
      </c>
      <c r="C22" s="63"/>
      <c r="D22" s="64" t="s">
        <v>20</v>
      </c>
      <c r="E22" s="65">
        <f>SUM(E23)</f>
        <v>768923</v>
      </c>
      <c r="F22" s="65">
        <f>SUM(F23)</f>
        <v>415604</v>
      </c>
      <c r="G22" s="28">
        <f t="shared" si="0"/>
        <v>54.050145463199826</v>
      </c>
    </row>
    <row r="23" spans="1:7" ht="36">
      <c r="A23" s="61"/>
      <c r="B23" s="60"/>
      <c r="C23" s="60">
        <v>2010</v>
      </c>
      <c r="D23" s="32" t="s">
        <v>14</v>
      </c>
      <c r="E23" s="42">
        <v>768923</v>
      </c>
      <c r="F23" s="42">
        <v>415604</v>
      </c>
      <c r="G23" s="53">
        <f t="shared" si="0"/>
        <v>54.050145463199826</v>
      </c>
    </row>
    <row r="24" spans="1:7" ht="14.25">
      <c r="A24" s="61"/>
      <c r="B24" s="54">
        <v>85228</v>
      </c>
      <c r="C24" s="38"/>
      <c r="D24" s="39" t="s">
        <v>21</v>
      </c>
      <c r="E24" s="40">
        <f>SUM(E25)</f>
        <v>53000</v>
      </c>
      <c r="F24" s="40">
        <f>SUM(F25)</f>
        <v>26496</v>
      </c>
      <c r="G24" s="66">
        <f t="shared" si="0"/>
        <v>49.992452830188675</v>
      </c>
    </row>
    <row r="25" spans="1:7" ht="36.75" thickBot="1">
      <c r="A25" s="61"/>
      <c r="B25" s="67"/>
      <c r="C25" s="55">
        <v>2010</v>
      </c>
      <c r="D25" s="32" t="s">
        <v>14</v>
      </c>
      <c r="E25" s="42">
        <v>53000</v>
      </c>
      <c r="F25" s="42">
        <v>26496</v>
      </c>
      <c r="G25" s="28">
        <f t="shared" si="0"/>
        <v>49.992452830188675</v>
      </c>
    </row>
    <row r="26" spans="1:7" ht="16.5" thickBot="1">
      <c r="A26" s="68" t="s">
        <v>22</v>
      </c>
      <c r="B26" s="69"/>
      <c r="C26" s="69"/>
      <c r="D26" s="70"/>
      <c r="E26" s="71">
        <f>SUM(E17+E14+E11)</f>
        <v>11794011</v>
      </c>
      <c r="F26" s="71">
        <f>SUM(F17+F14+F11)</f>
        <v>5647341</v>
      </c>
      <c r="G26" s="72">
        <f t="shared" si="0"/>
        <v>47.88312474865421</v>
      </c>
    </row>
  </sheetData>
  <sheetProtection/>
  <mergeCells count="18">
    <mergeCell ref="E8:E9"/>
    <mergeCell ref="A1:G1"/>
    <mergeCell ref="A3:G3"/>
    <mergeCell ref="F7:G7"/>
    <mergeCell ref="A5:G6"/>
    <mergeCell ref="G8:G9"/>
    <mergeCell ref="A8:A9"/>
    <mergeCell ref="F8:F9"/>
    <mergeCell ref="B8:B9"/>
    <mergeCell ref="D8:D9"/>
    <mergeCell ref="B15:B16"/>
    <mergeCell ref="C8:C9"/>
    <mergeCell ref="A26:D26"/>
    <mergeCell ref="B18:B19"/>
    <mergeCell ref="A12:A13"/>
    <mergeCell ref="B12:B13"/>
    <mergeCell ref="A15:A16"/>
    <mergeCell ref="A18:A21"/>
  </mergeCells>
  <printOptions/>
  <pageMargins left="0.5905511811023623" right="0.5905511811023623" top="0.6692913385826772" bottom="0.7874015748031497" header="0.5118110236220472" footer="0.5118110236220472"/>
  <pageSetup firstPageNumber="34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2006-08-30T13:12:20Z</dcterms:created>
  <dcterms:modified xsi:type="dcterms:W3CDTF">2006-08-30T13:12:28Z</dcterms:modified>
  <cp:category/>
  <cp:version/>
  <cp:contentType/>
  <cp:contentStatus/>
</cp:coreProperties>
</file>