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445" activeTab="0"/>
  </bookViews>
  <sheets>
    <sheet name="Tabela7" sheetId="1" r:id="rId1"/>
  </sheets>
  <definedNames>
    <definedName name="_xlnm.Print_Titles" localSheetId="0">'Tabela7'!$8:$12</definedName>
  </definedNames>
  <calcPr fullCalcOnLoad="1"/>
</workbook>
</file>

<file path=xl/sharedStrings.xml><?xml version="1.0" encoding="utf-8"?>
<sst xmlns="http://schemas.openxmlformats.org/spreadsheetml/2006/main" count="33" uniqueCount="33">
  <si>
    <t>Informacja z wykonania budżetu Gminy Gryfino za 2005 rok - część tabelaryczna</t>
  </si>
  <si>
    <t xml:space="preserve">                                                                                                                                                                                         Tabela Nr 7</t>
  </si>
  <si>
    <t xml:space="preserve">Wydatki związane z realizacją zadań z zakresu administracji rządowej oraz innych zadań zleconych ustawami </t>
  </si>
  <si>
    <t>w zł</t>
  </si>
  <si>
    <t>Dział</t>
  </si>
  <si>
    <t>Rozdział</t>
  </si>
  <si>
    <t>Wyszczególnienie</t>
  </si>
  <si>
    <t xml:space="preserve">Plan po zmianach </t>
  </si>
  <si>
    <t>Wykonanie ogółem</t>
  </si>
  <si>
    <t xml:space="preserve">                                           Wydatki bieżące</t>
  </si>
  <si>
    <t>Wydatki majątkowe</t>
  </si>
  <si>
    <t>% wykonania (5/4)</t>
  </si>
  <si>
    <t xml:space="preserve">Wydatki bieżące razem </t>
  </si>
  <si>
    <t>z tego:</t>
  </si>
  <si>
    <t>Wynagrodzenia i pochodne od wynagrodzeń</t>
  </si>
  <si>
    <t>Dotacje</t>
  </si>
  <si>
    <t xml:space="preserve">Wydatki na obsługę długu </t>
  </si>
  <si>
    <t>Wydatki z tytułu poręczeń i gwarancji</t>
  </si>
  <si>
    <t>750</t>
  </si>
  <si>
    <t>ADMINISTRACJA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</si>
  <si>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</si>
  <si>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</si>
  <si>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</si>
  <si>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Rzeczypospolitej Polskiej</t>
  </si>
  <si>
    <t>Wybory do Sejmu i Senatu</t>
  </si>
  <si>
    <t>OBRONA NARODOWA</t>
  </si>
  <si>
    <t>Pozostałe wydatki obronne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</si>
  <si>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</si>
  <si>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</si>
  <si>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</si>
  <si>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</si>
  <si>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Usługi opiekuńcze i specjalistyczne usługi opiekuńcze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</si>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</sst>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8"/>
        <bgColor indexed="22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" fontId="7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49" fontId="10" fillId="2" borderId="25" xfId="0" applyNumberFormat="1" applyFont="1" applyFill="1" applyBorder="1" applyAlignment="1">
      <alignment horizontal="center" vertical="top"/>
    </xf>
    <xf numFmtId="0" fontId="10" fillId="2" borderId="25" xfId="0" applyFont="1" applyFill="1" applyBorder="1" applyAlignment="1">
      <alignment horizontal="center" vertical="top"/>
    </xf>
    <xf numFmtId="0" fontId="10" fillId="2" borderId="25" xfId="0" applyFont="1" applyFill="1" applyBorder="1" applyAlignment="1">
      <alignment horizontal="left" wrapText="1"/>
    </xf>
    <xf numFmtId="3" fontId="10" fillId="2" borderId="25" xfId="0" applyNumberFormat="1" applyFont="1" applyFill="1" applyBorder="1" applyAlignment="1">
      <alignment horizontal="right" vertical="center"/>
    </xf>
    <xf numFmtId="164" fontId="10" fillId="2" borderId="25" xfId="0" applyNumberFormat="1" applyFont="1" applyFill="1" applyBorder="1" applyAlignment="1">
      <alignment horizontal="right" vertical="center"/>
    </xf>
    <xf numFmtId="0" fontId="11" fillId="0" borderId="25" xfId="0" applyFont="1" applyBorder="1" applyAlignment="1">
      <alignment horizontal="center" vertical="top"/>
    </xf>
    <xf numFmtId="0" fontId="11" fillId="0" borderId="25" xfId="0" applyFont="1" applyBorder="1" applyAlignment="1">
      <alignment horizontal="left" vertical="center" wrapText="1"/>
    </xf>
    <xf numFmtId="3" fontId="11" fillId="0" borderId="25" xfId="0" applyNumberFormat="1" applyFont="1" applyBorder="1" applyAlignment="1">
      <alignment horizontal="right" vertical="center" wrapText="1"/>
    </xf>
    <xf numFmtId="3" fontId="11" fillId="0" borderId="25" xfId="0" applyNumberFormat="1" applyFont="1" applyBorder="1" applyAlignment="1">
      <alignment horizontal="right"/>
    </xf>
    <xf numFmtId="164" fontId="11" fillId="0" borderId="25" xfId="0" applyNumberFormat="1" applyFont="1" applyBorder="1" applyAlignment="1">
      <alignment horizontal="right"/>
    </xf>
    <xf numFmtId="0" fontId="8" fillId="2" borderId="25" xfId="0" applyFont="1" applyFill="1" applyBorder="1" applyAlignment="1">
      <alignment horizontal="left" wrapText="1"/>
    </xf>
    <xf numFmtId="3" fontId="8" fillId="2" borderId="25" xfId="0" applyNumberFormat="1" applyFont="1" applyFill="1" applyBorder="1" applyAlignment="1">
      <alignment horizontal="right" vertical="center"/>
    </xf>
    <xf numFmtId="164" fontId="8" fillId="2" borderId="25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center" vertical="top"/>
    </xf>
    <xf numFmtId="0" fontId="11" fillId="0" borderId="25" xfId="0" applyFont="1" applyBorder="1" applyAlignment="1">
      <alignment horizontal="left" vertical="justify" wrapText="1"/>
    </xf>
    <xf numFmtId="164" fontId="11" fillId="0" borderId="25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3" fontId="8" fillId="2" borderId="25" xfId="0" applyNumberFormat="1" applyFont="1" applyFill="1" applyBorder="1" applyAlignment="1">
      <alignment horizontal="right"/>
    </xf>
    <xf numFmtId="164" fontId="8" fillId="2" borderId="25" xfId="0" applyNumberFormat="1" applyFont="1" applyFill="1" applyBorder="1" applyAlignment="1">
      <alignment horizontal="right"/>
    </xf>
    <xf numFmtId="0" fontId="11" fillId="0" borderId="15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11" fillId="0" borderId="24" xfId="0" applyFont="1" applyBorder="1" applyAlignment="1">
      <alignment horizontal="left" vertical="justify" wrapText="1"/>
    </xf>
    <xf numFmtId="3" fontId="11" fillId="0" borderId="24" xfId="0" applyNumberFormat="1" applyFont="1" applyBorder="1" applyAlignment="1">
      <alignment horizontal="right" vertical="center" wrapText="1"/>
    </xf>
    <xf numFmtId="164" fontId="11" fillId="0" borderId="24" xfId="0" applyNumberFormat="1" applyFont="1" applyBorder="1" applyAlignment="1">
      <alignment horizontal="right" vertical="center" wrapText="1"/>
    </xf>
    <xf numFmtId="0" fontId="10" fillId="3" borderId="26" xfId="0" applyFont="1" applyFill="1" applyBorder="1" applyAlignment="1">
      <alignment/>
    </xf>
    <xf numFmtId="0" fontId="10" fillId="3" borderId="21" xfId="0" applyFont="1" applyFill="1" applyBorder="1" applyAlignment="1">
      <alignment/>
    </xf>
    <xf numFmtId="0" fontId="12" fillId="3" borderId="21" xfId="0" applyFont="1" applyFill="1" applyBorder="1" applyAlignment="1">
      <alignment/>
    </xf>
    <xf numFmtId="3" fontId="12" fillId="3" borderId="21" xfId="0" applyNumberFormat="1" applyFont="1" applyFill="1" applyBorder="1" applyAlignment="1">
      <alignment horizontal="right"/>
    </xf>
    <xf numFmtId="164" fontId="12" fillId="3" borderId="27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6.125" style="0" customWidth="1"/>
    <col min="2" max="2" width="8.375" style="0" customWidth="1"/>
    <col min="3" max="3" width="28.75390625" style="9" customWidth="1"/>
    <col min="4" max="4" width="11.125" style="74" customWidth="1"/>
    <col min="5" max="5" width="10.875" style="74" customWidth="1"/>
    <col min="6" max="6" width="11.25390625" style="74" customWidth="1"/>
    <col min="7" max="7" width="11.625" style="74" customWidth="1"/>
    <col min="8" max="8" width="11.25390625" style="74" customWidth="1"/>
    <col min="9" max="9" width="10.625" style="74" customWidth="1"/>
    <col min="10" max="10" width="10.75390625" style="74" customWidth="1"/>
    <col min="11" max="11" width="9.75390625" style="74" customWidth="1"/>
    <col min="12" max="12" width="8.75390625" style="74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3" spans="1:12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9" customFormat="1" ht="13.5" thickBot="1">
      <c r="A7" s="7"/>
      <c r="B7" s="7"/>
      <c r="C7" s="7"/>
      <c r="D7" s="7"/>
      <c r="E7" s="7"/>
      <c r="F7" s="7"/>
      <c r="G7" s="7"/>
      <c r="H7" s="7"/>
      <c r="I7" s="7"/>
      <c r="J7" s="7"/>
      <c r="K7" s="8" t="s">
        <v>3</v>
      </c>
      <c r="L7" s="8"/>
    </row>
    <row r="8" spans="1:12" ht="12.75" customHeight="1">
      <c r="A8" s="10" t="s">
        <v>4</v>
      </c>
      <c r="B8" s="11" t="s">
        <v>5</v>
      </c>
      <c r="C8" s="12" t="s">
        <v>6</v>
      </c>
      <c r="D8" s="13" t="s">
        <v>7</v>
      </c>
      <c r="E8" s="14" t="s">
        <v>8</v>
      </c>
      <c r="F8" s="15" t="s">
        <v>9</v>
      </c>
      <c r="G8" s="16"/>
      <c r="H8" s="16"/>
      <c r="I8" s="16"/>
      <c r="J8" s="17"/>
      <c r="K8" s="13" t="s">
        <v>10</v>
      </c>
      <c r="L8" s="18" t="s">
        <v>11</v>
      </c>
    </row>
    <row r="9" spans="1:12" ht="12.75" customHeight="1">
      <c r="A9" s="19"/>
      <c r="B9" s="20"/>
      <c r="C9" s="21"/>
      <c r="D9" s="22"/>
      <c r="E9" s="22"/>
      <c r="F9" s="23"/>
      <c r="G9" s="24"/>
      <c r="H9" s="24"/>
      <c r="I9" s="24"/>
      <c r="J9" s="25"/>
      <c r="K9" s="22"/>
      <c r="L9" s="26"/>
    </row>
    <row r="10" spans="1:12" ht="12.75" customHeight="1">
      <c r="A10" s="19"/>
      <c r="B10" s="20"/>
      <c r="C10" s="21"/>
      <c r="D10" s="22"/>
      <c r="E10" s="22"/>
      <c r="F10" s="27" t="s">
        <v>12</v>
      </c>
      <c r="G10" s="28" t="s">
        <v>13</v>
      </c>
      <c r="H10" s="29"/>
      <c r="I10" s="29"/>
      <c r="J10" s="30"/>
      <c r="K10" s="22"/>
      <c r="L10" s="26"/>
    </row>
    <row r="11" spans="1:12" ht="57" thickBot="1">
      <c r="A11" s="31"/>
      <c r="B11" s="32"/>
      <c r="C11" s="33"/>
      <c r="D11" s="34"/>
      <c r="E11" s="35"/>
      <c r="F11" s="36"/>
      <c r="G11" s="37" t="s">
        <v>14</v>
      </c>
      <c r="H11" s="38" t="s">
        <v>15</v>
      </c>
      <c r="I11" s="38" t="s">
        <v>16</v>
      </c>
      <c r="J11" s="38" t="s">
        <v>17</v>
      </c>
      <c r="K11" s="34"/>
      <c r="L11" s="39"/>
    </row>
    <row r="12" spans="1:12" ht="12.75">
      <c r="A12" s="40">
        <v>1</v>
      </c>
      <c r="B12" s="40">
        <v>2</v>
      </c>
      <c r="C12" s="40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  <c r="K12" s="41">
        <v>11</v>
      </c>
      <c r="L12" s="41">
        <v>12</v>
      </c>
    </row>
    <row r="13" spans="1:12" ht="12.75">
      <c r="A13" s="42" t="s">
        <v>18</v>
      </c>
      <c r="B13" s="43"/>
      <c r="C13" s="44" t="s">
        <v>19</v>
      </c>
      <c r="D13" s="45">
        <f>SUM(D14:D14)</f>
        <v>217900</v>
      </c>
      <c r="E13" s="45">
        <f aca="true" t="shared" si="0" ref="E13:K13">SUM(E14:E14)</f>
        <v>217900</v>
      </c>
      <c r="F13" s="45">
        <f t="shared" si="0"/>
        <v>217900</v>
      </c>
      <c r="G13" s="45">
        <f t="shared" si="0"/>
        <v>217900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46">
        <f aca="true" t="shared" si="1" ref="L13:L25">F13/D13*100</f>
        <v>100</v>
      </c>
    </row>
    <row r="14" spans="1:12" ht="12.75">
      <c r="A14" s="47"/>
      <c r="B14" s="47">
        <v>75011</v>
      </c>
      <c r="C14" s="48" t="s">
        <v>20</v>
      </c>
      <c r="D14" s="49">
        <v>217900</v>
      </c>
      <c r="E14" s="49">
        <v>217900</v>
      </c>
      <c r="F14" s="49">
        <v>217900</v>
      </c>
      <c r="G14" s="50">
        <v>217900</v>
      </c>
      <c r="H14" s="50">
        <v>0</v>
      </c>
      <c r="I14" s="50">
        <v>0</v>
      </c>
      <c r="J14" s="49">
        <v>0</v>
      </c>
      <c r="K14" s="50">
        <v>0</v>
      </c>
      <c r="L14" s="51">
        <f t="shared" si="1"/>
        <v>100</v>
      </c>
    </row>
    <row r="15" spans="1:12" ht="48">
      <c r="A15" s="43">
        <v>751</v>
      </c>
      <c r="B15" s="43"/>
      <c r="C15" s="52" t="s">
        <v>21</v>
      </c>
      <c r="D15" s="53">
        <f>SUM(D16:D18)</f>
        <v>142689</v>
      </c>
      <c r="E15" s="53">
        <f aca="true" t="shared" si="2" ref="E15:K15">SUM(E16:E18)</f>
        <v>139770</v>
      </c>
      <c r="F15" s="53">
        <f t="shared" si="2"/>
        <v>139770</v>
      </c>
      <c r="G15" s="53">
        <f t="shared" si="2"/>
        <v>26089</v>
      </c>
      <c r="H15" s="53">
        <f t="shared" si="2"/>
        <v>0</v>
      </c>
      <c r="I15" s="53">
        <f t="shared" si="2"/>
        <v>0</v>
      </c>
      <c r="J15" s="53">
        <f t="shared" si="2"/>
        <v>0</v>
      </c>
      <c r="K15" s="53">
        <f t="shared" si="2"/>
        <v>0</v>
      </c>
      <c r="L15" s="54">
        <f t="shared" si="1"/>
        <v>97.95429220192166</v>
      </c>
    </row>
    <row r="16" spans="1:12" ht="36">
      <c r="A16" s="55"/>
      <c r="B16" s="47">
        <v>75101</v>
      </c>
      <c r="C16" s="56" t="s">
        <v>22</v>
      </c>
      <c r="D16" s="49">
        <v>4990</v>
      </c>
      <c r="E16" s="49">
        <v>4990</v>
      </c>
      <c r="F16" s="49">
        <v>4990</v>
      </c>
      <c r="G16" s="49">
        <v>4990</v>
      </c>
      <c r="H16" s="49">
        <v>0</v>
      </c>
      <c r="I16" s="49">
        <v>0</v>
      </c>
      <c r="J16" s="49">
        <v>0</v>
      </c>
      <c r="K16" s="49">
        <v>0</v>
      </c>
      <c r="L16" s="57">
        <f t="shared" si="1"/>
        <v>100</v>
      </c>
    </row>
    <row r="17" spans="1:12" ht="24">
      <c r="A17" s="58"/>
      <c r="B17" s="47">
        <v>75107</v>
      </c>
      <c r="C17" s="56" t="s">
        <v>23</v>
      </c>
      <c r="D17" s="49">
        <v>84024</v>
      </c>
      <c r="E17" s="49">
        <v>82167</v>
      </c>
      <c r="F17" s="49">
        <v>82167</v>
      </c>
      <c r="G17" s="49">
        <v>14158</v>
      </c>
      <c r="H17" s="49">
        <v>0</v>
      </c>
      <c r="I17" s="49">
        <v>0</v>
      </c>
      <c r="J17" s="49">
        <v>0</v>
      </c>
      <c r="K17" s="49">
        <v>0</v>
      </c>
      <c r="L17" s="57"/>
    </row>
    <row r="18" spans="1:12" ht="12.75">
      <c r="A18" s="59"/>
      <c r="B18" s="47">
        <v>75108</v>
      </c>
      <c r="C18" s="56" t="s">
        <v>24</v>
      </c>
      <c r="D18" s="49">
        <v>53675</v>
      </c>
      <c r="E18" s="49">
        <v>52613</v>
      </c>
      <c r="F18" s="49">
        <v>52613</v>
      </c>
      <c r="G18" s="49">
        <v>6941</v>
      </c>
      <c r="H18" s="49">
        <v>0</v>
      </c>
      <c r="I18" s="49">
        <v>0</v>
      </c>
      <c r="J18" s="49">
        <v>0</v>
      </c>
      <c r="K18" s="49">
        <v>0</v>
      </c>
      <c r="L18" s="57"/>
    </row>
    <row r="19" spans="1:12" ht="12.75">
      <c r="A19" s="43">
        <v>752</v>
      </c>
      <c r="B19" s="43"/>
      <c r="C19" s="52" t="s">
        <v>25</v>
      </c>
      <c r="D19" s="60">
        <f>SUM(D20)</f>
        <v>500</v>
      </c>
      <c r="E19" s="60">
        <f aca="true" t="shared" si="3" ref="E19:K19">SUM(E20)</f>
        <v>500</v>
      </c>
      <c r="F19" s="60">
        <f t="shared" si="3"/>
        <v>500</v>
      </c>
      <c r="G19" s="60">
        <f t="shared" si="3"/>
        <v>0</v>
      </c>
      <c r="H19" s="60">
        <f t="shared" si="3"/>
        <v>0</v>
      </c>
      <c r="I19" s="60">
        <f t="shared" si="3"/>
        <v>0</v>
      </c>
      <c r="J19" s="60">
        <f t="shared" si="3"/>
        <v>0</v>
      </c>
      <c r="K19" s="60">
        <f t="shared" si="3"/>
        <v>0</v>
      </c>
      <c r="L19" s="61">
        <f>F19/D19*100</f>
        <v>100</v>
      </c>
    </row>
    <row r="20" spans="1:12" ht="12.75">
      <c r="A20" s="62"/>
      <c r="B20" s="47">
        <v>75212</v>
      </c>
      <c r="C20" s="56" t="s">
        <v>26</v>
      </c>
      <c r="D20" s="49">
        <v>500</v>
      </c>
      <c r="E20" s="49">
        <v>500</v>
      </c>
      <c r="F20" s="49">
        <v>500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57">
        <v>0</v>
      </c>
    </row>
    <row r="21" spans="1:12" ht="12.75">
      <c r="A21" s="43">
        <v>852</v>
      </c>
      <c r="B21" s="43"/>
      <c r="C21" s="44" t="s">
        <v>27</v>
      </c>
      <c r="D21" s="53">
        <f aca="true" t="shared" si="4" ref="D21:K21">SUM(D22:D25)</f>
        <v>7094586</v>
      </c>
      <c r="E21" s="53">
        <f t="shared" si="4"/>
        <v>6964667</v>
      </c>
      <c r="F21" s="53">
        <f t="shared" si="4"/>
        <v>6962667</v>
      </c>
      <c r="G21" s="53">
        <f t="shared" si="4"/>
        <v>283315</v>
      </c>
      <c r="H21" s="53">
        <f t="shared" si="4"/>
        <v>0</v>
      </c>
      <c r="I21" s="53">
        <f t="shared" si="4"/>
        <v>0</v>
      </c>
      <c r="J21" s="53">
        <v>0</v>
      </c>
      <c r="K21" s="53">
        <f t="shared" si="4"/>
        <v>2000</v>
      </c>
      <c r="L21" s="54">
        <f t="shared" si="1"/>
        <v>98.14056803314527</v>
      </c>
    </row>
    <row r="22" spans="1:12" ht="48.75" customHeight="1">
      <c r="A22" s="47"/>
      <c r="B22" s="47">
        <v>85212</v>
      </c>
      <c r="C22" s="56" t="s">
        <v>28</v>
      </c>
      <c r="D22" s="49">
        <v>6235025</v>
      </c>
      <c r="E22" s="49">
        <v>6119346</v>
      </c>
      <c r="F22" s="49">
        <v>6117346</v>
      </c>
      <c r="G22" s="49">
        <v>245980</v>
      </c>
      <c r="H22" s="49">
        <v>0</v>
      </c>
      <c r="I22" s="49">
        <v>0</v>
      </c>
      <c r="J22" s="49">
        <v>0</v>
      </c>
      <c r="K22" s="49">
        <v>2000</v>
      </c>
      <c r="L22" s="57">
        <f t="shared" si="1"/>
        <v>98.11261382271923</v>
      </c>
    </row>
    <row r="23" spans="1:12" ht="60">
      <c r="A23" s="63"/>
      <c r="B23" s="64">
        <v>85213</v>
      </c>
      <c r="C23" s="65" t="s">
        <v>29</v>
      </c>
      <c r="D23" s="66">
        <v>71023</v>
      </c>
      <c r="E23" s="66">
        <v>69696</v>
      </c>
      <c r="F23" s="66">
        <v>69696</v>
      </c>
      <c r="G23" s="66">
        <v>0</v>
      </c>
      <c r="H23" s="66">
        <v>0</v>
      </c>
      <c r="I23" s="66">
        <v>0</v>
      </c>
      <c r="J23" s="49">
        <v>0</v>
      </c>
      <c r="K23" s="49">
        <v>0</v>
      </c>
      <c r="L23" s="57">
        <f t="shared" si="1"/>
        <v>98.13159117468989</v>
      </c>
    </row>
    <row r="24" spans="1:12" ht="36">
      <c r="A24" s="63"/>
      <c r="B24" s="64">
        <v>85214</v>
      </c>
      <c r="C24" s="65" t="s">
        <v>30</v>
      </c>
      <c r="D24" s="66">
        <v>744538</v>
      </c>
      <c r="E24" s="66">
        <v>735390</v>
      </c>
      <c r="F24" s="66">
        <v>735390</v>
      </c>
      <c r="G24" s="66"/>
      <c r="H24" s="66">
        <v>0</v>
      </c>
      <c r="I24" s="66">
        <v>0</v>
      </c>
      <c r="J24" s="66">
        <v>0</v>
      </c>
      <c r="K24" s="66">
        <v>0</v>
      </c>
      <c r="L24" s="67">
        <f t="shared" si="1"/>
        <v>98.77131858951456</v>
      </c>
    </row>
    <row r="25" spans="1:12" ht="24" customHeight="1">
      <c r="A25" s="64"/>
      <c r="B25" s="47">
        <v>85228</v>
      </c>
      <c r="C25" s="56" t="s">
        <v>31</v>
      </c>
      <c r="D25" s="49">
        <v>44000</v>
      </c>
      <c r="E25" s="49">
        <v>40235</v>
      </c>
      <c r="F25" s="49">
        <v>40235</v>
      </c>
      <c r="G25" s="49">
        <v>37335</v>
      </c>
      <c r="H25" s="49">
        <v>0</v>
      </c>
      <c r="I25" s="49">
        <v>0</v>
      </c>
      <c r="J25" s="49">
        <v>0</v>
      </c>
      <c r="K25" s="50">
        <v>0</v>
      </c>
      <c r="L25" s="51">
        <f t="shared" si="1"/>
        <v>91.44318181818181</v>
      </c>
    </row>
    <row r="26" spans="1:12" s="73" customFormat="1" ht="15.75" thickBot="1">
      <c r="A26" s="68"/>
      <c r="B26" s="69"/>
      <c r="C26" s="70" t="s">
        <v>32</v>
      </c>
      <c r="D26" s="71">
        <f aca="true" t="shared" si="5" ref="D26:K26">SUM(D21+D15+D13+D19)</f>
        <v>7455675</v>
      </c>
      <c r="E26" s="71">
        <f t="shared" si="5"/>
        <v>7322837</v>
      </c>
      <c r="F26" s="71">
        <f t="shared" si="5"/>
        <v>7320837</v>
      </c>
      <c r="G26" s="71">
        <f t="shared" si="5"/>
        <v>527304</v>
      </c>
      <c r="H26" s="71">
        <f t="shared" si="5"/>
        <v>0</v>
      </c>
      <c r="I26" s="71">
        <f t="shared" si="5"/>
        <v>0</v>
      </c>
      <c r="J26" s="71">
        <f t="shared" si="5"/>
        <v>0</v>
      </c>
      <c r="K26" s="71">
        <f t="shared" si="5"/>
        <v>2000</v>
      </c>
      <c r="L26" s="72">
        <f>E26/D26*100</f>
        <v>98.21829680075915</v>
      </c>
    </row>
  </sheetData>
  <sheetProtection/>
  <mergeCells count="16">
    <mergeCell ref="A16:A18"/>
    <mergeCell ref="A3:L3"/>
    <mergeCell ref="A5:L5"/>
    <mergeCell ref="F8:J9"/>
    <mergeCell ref="G10:J10"/>
    <mergeCell ref="E8:E11"/>
    <mergeCell ref="A1:L1"/>
    <mergeCell ref="K7:L7"/>
    <mergeCell ref="L8:L11"/>
    <mergeCell ref="A6:L6"/>
    <mergeCell ref="A8:A11"/>
    <mergeCell ref="B8:B11"/>
    <mergeCell ref="C8:C11"/>
    <mergeCell ref="K8:K11"/>
    <mergeCell ref="D8:D11"/>
    <mergeCell ref="F10:F11"/>
  </mergeCells>
  <printOptions/>
  <pageMargins left="0.4330708661417323" right="0.35433070866141736" top="0.984251968503937" bottom="0.7874015748031497" header="0.5118110236220472" footer="0.5118110236220472"/>
  <pageSetup firstPageNumber="83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2006-04-07T07:09:53Z</dcterms:created>
  <dcterms:modified xsi:type="dcterms:W3CDTF">2006-04-07T07:10:04Z</dcterms:modified>
  <cp:category/>
  <cp:version/>
  <cp:contentType/>
  <cp:contentStatus/>
</cp:coreProperties>
</file>